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5480" tabRatio="500" activeTab="1"/>
  </bookViews>
  <sheets>
    <sheet name="Rapid" sheetId="1" r:id="rId1"/>
    <sheet name="Extended" sheetId="2" r:id="rId2"/>
  </sheets>
  <definedNames/>
  <calcPr fullCalcOnLoad="1"/>
</workbook>
</file>

<file path=xl/sharedStrings.xml><?xml version="1.0" encoding="utf-8"?>
<sst xmlns="http://schemas.openxmlformats.org/spreadsheetml/2006/main" count="128" uniqueCount="108">
  <si>
    <t>Shrinkage control appears as a corporate objective and is seen as part of the businesses strategic growth plan.</t>
  </si>
  <si>
    <t>Performance against the shrinkage action plan is discussed at the Board meeting at least once a year.</t>
  </si>
  <si>
    <t>Shrinkage numbers are shared with investors and/or shareholders. The CEO speaks publicly about the issue of shrinkage.</t>
  </si>
  <si>
    <t>A high level shrinkage committee has been established chaired by the CEO or other senior Board member. Includes representatives from various functions in the organisation and meets on a regular basis.</t>
  </si>
  <si>
    <t>As part of the annual communication with company staff, the CEO recognises shrinkage as a core enabler of corporate objectives.</t>
  </si>
  <si>
    <t>When senior management make visits to stores, DCs, or vendors, the issue of shrinkage is discussed and current performance is reviewed and proposed action plans agreed.</t>
  </si>
  <si>
    <t>All parts of the business recognise the value of prioritising shrinkage.</t>
  </si>
  <si>
    <t>Information is shared with vendors to develop collaborative solutions.</t>
  </si>
  <si>
    <t>Store design teams take into account the impact location, building specification, store layout and shelving, and equipment can have upon shrinkage.</t>
  </si>
  <si>
    <t>Discussion of shrinkage is part of the weekly store manager briefing to all members of staff.</t>
  </si>
  <si>
    <t>All parts of the business are taking action to address the problem of shrinkage</t>
  </si>
  <si>
    <t>Marketing teams consider how the customer service/returns policy and new promotions may impact upon shrinkage.</t>
  </si>
  <si>
    <t>Supply chain function has a secure supply chain for hot products, prioritises the accuracy of deliveries and records any damages occurring prior to delivery of goods to the stores.</t>
  </si>
  <si>
    <t>IT regularly check for the accuracy of data entered on to the inventory system, carry out analytical work to identify trends in shrinkage and ensure high levels of data synchronisation.</t>
  </si>
  <si>
    <t>The Audit/Finance function carry out regular checks on the accuracy of inventory and the degree of compliance to key processes and procedures.</t>
  </si>
  <si>
    <t>Store Managers and Store Associates are bonused on shrinkage results and sales and understand the importance of creating a positive retail environment to effectively manage shrinkage.</t>
  </si>
  <si>
    <t>Head of Loss Prevention is hierarchically positioned within 3 levels of the CEO.</t>
  </si>
  <si>
    <t>Head of Loss Prevention has developed a strong company network and liaises regularly with other senior managers in the organisation.</t>
  </si>
  <si>
    <t>Head of Loss Prevention recognises the importance of Change Management and how to develop a multi functional team to address the issue of shrinkage.</t>
  </si>
  <si>
    <t>Head of Loss Prevention is recognised as somebody who is extremely passionate and enthusiastic about managing the problem of shrinkage.</t>
  </si>
  <si>
    <t>The company has developed a strong multi functional team to deal with shrinkage.</t>
  </si>
  <si>
    <t>The Loss Prevention team includes a specialist capable of undertaking regular and creative analysis of all the data available within the business.</t>
  </si>
  <si>
    <t>Members of the Loss Prevention team are selected primarily for their ability to act as ‘agents of change’ rather than necessarily having an expertise in security or policing.</t>
  </si>
  <si>
    <t>Being a member of the Loss Prevention team is considered a respected position within the organisations hierarchy and offers good opportunities for career enhancement.</t>
  </si>
  <si>
    <t>An investigative function is not seen as the primary activity of the Loss Prevention team.</t>
  </si>
  <si>
    <t>The company has available actionable, reliable and timely data on shrinkage.</t>
  </si>
  <si>
    <t>Trials and experiments undertaken to reduce shrinkage are carefully monitored through the collection of high quality data.</t>
  </si>
  <si>
    <t>All parts of the business have a high degree of confidence in the shrinkage data.</t>
  </si>
  <si>
    <t>Shrinkage data is regularly made available to the right people in the right format, such as through the use of ‘dashboards’ for store managers.</t>
  </si>
  <si>
    <t>All available data within the business is used by the Loss Prevention team to monitor trends, identify irregularities and evaluate performance.</t>
  </si>
  <si>
    <t>The company is willing to innovate and experiment to deal with the problem of shrinkage.</t>
  </si>
  <si>
    <t>New technologies and approaches are tested through the use of rigorous trials that include control stores and the collection of pre and post trials data.</t>
  </si>
  <si>
    <t>The company is keen to benchmark its performance against the rest of the sector and share its learning with other groups.</t>
  </si>
  <si>
    <t>A number of test stores are used to try out various types of innovations and technologies prior to full testing and roll out.</t>
  </si>
  <si>
    <t>The Loss Prevention team is proactive in encouraging links with vendors and providers of security equipment and technologies.</t>
  </si>
  <si>
    <t>There is regular collaboration between the Loss Prevention Department and third party organisations (such as police, manufacturers, security providers).</t>
  </si>
  <si>
    <t>Shrinkage data is regularly shared with third party companies such as manufacturers.</t>
  </si>
  <si>
    <t>Loss prevention projects usually include representatives from other functions and third party companies such as manufacturers.</t>
  </si>
  <si>
    <t>The issue of shrinkage is clearly and regularly communicated across the organisation.</t>
  </si>
  <si>
    <t>The Loss Prevention team are continually innovating in the way in which they communicate messages about shrinkage, for instance through newsletters, videos, displays or regular themed events and activities.</t>
  </si>
  <si>
    <t>Shrinkage data is made available to store management regularly and consistently through mechanisms such as ‘dashboards’ or accessible and user friendly databases.</t>
  </si>
  <si>
    <t>All parts of the company recognise the link between poor process adherence and shrinkage.</t>
  </si>
  <si>
    <t>Performance on adhering to company processes is linked to incentive schemes and promotion opportunities</t>
  </si>
  <si>
    <t>The Loss Prevention team recognise the importance of monitoring process adherence in the supply chain and the stores and are willing to prioritise this type of activity.</t>
  </si>
  <si>
    <t>Special processes have been developed for dealing with hot products, processes, people and places.</t>
  </si>
  <si>
    <t>There is clear and strong leadership in place to effectively manage shrinkage.</t>
  </si>
  <si>
    <t>Store managers and associates are given the necessary data, tools and training to enable them to deal with shrinkage effectively.</t>
  </si>
  <si>
    <t>Stores are given clear and achievable shrinkage targets based upon data that is robust and transparent.</t>
  </si>
  <si>
    <t>Specific training is provided to all store staff to enable them to respond to shrinkage effectively.</t>
  </si>
  <si>
    <t>There is senior management commitment to prioritise shrinkage, oversee an action plan, allocate resources and monitor results.</t>
  </si>
  <si>
    <t>Score</t>
  </si>
  <si>
    <t>HR measure the impact of factors such as staff turnover, employee engagement, training, staff incentivisation and good store management on shrinkage.</t>
  </si>
  <si>
    <t>The ‘Buying’ function recognise they can have an effect upon levels of shrinkage through their decision-making.</t>
  </si>
  <si>
    <t>Store Operations recognise the link between out of stocks and shrinkage.</t>
  </si>
  <si>
    <t>The Operations function prioritises process compliance, help to develop good team building in the stores and ensure that shrinkage remains a key priority.</t>
  </si>
  <si>
    <t>Members of the Loss Prevention team are viewed as business partners by other functions within the organisation and are seen to offer real value and contribute to bottom line profitability.</t>
  </si>
  <si>
    <t>Understanding the value and importance of prioritising shrinkage is a key part of the training for new employees.</t>
  </si>
  <si>
    <t>A ‘shrink’ school is offered to new/poorly performing store management to improve their performance on shrinkage.</t>
  </si>
  <si>
    <t>I</t>
  </si>
  <si>
    <t>II</t>
  </si>
  <si>
    <t>III</t>
  </si>
  <si>
    <t>IV</t>
  </si>
  <si>
    <t>V</t>
  </si>
  <si>
    <t>VI</t>
  </si>
  <si>
    <t>VII</t>
  </si>
  <si>
    <t>VIII</t>
  </si>
  <si>
    <t>IX</t>
  </si>
  <si>
    <t>X</t>
  </si>
  <si>
    <t>XI</t>
  </si>
  <si>
    <t>Senior Management Commitment</t>
  </si>
  <si>
    <t>Prioritising Shrinkage</t>
  </si>
  <si>
    <t>Embedding Shrinkage</t>
  </si>
  <si>
    <t>LP Leadership</t>
  </si>
  <si>
    <t>Strong Multifunctional Team</t>
  </si>
  <si>
    <t>Data Management</t>
  </si>
  <si>
    <t>Innovate and Experiment</t>
  </si>
  <si>
    <t>Collaboration</t>
  </si>
  <si>
    <t>Communicating Shrinkage</t>
  </si>
  <si>
    <t>Operational Excellence</t>
  </si>
  <si>
    <t>Store Management Responsibility</t>
  </si>
  <si>
    <t>Areas of Activity</t>
  </si>
  <si>
    <t>Overall Score</t>
  </si>
  <si>
    <t>Overall Performance</t>
  </si>
  <si>
    <t>Instructions</t>
  </si>
  <si>
    <t>HR prioritise the retention of store management, understand the value of incentivising store staff to deal with shrinkage and ensure that poor practices that lead to higher shrinkage are regarded as warranting disciplinary action.</t>
  </si>
  <si>
    <t>Store design teams specifically consider how issues such as the type of equipment, lighting, shelving, perimeter security and indeed the location of stores may affect the rate of shrinkage.</t>
  </si>
  <si>
    <t>Head of Loss Prevention has regular access to the CEO.</t>
  </si>
  <si>
    <t>Stores are provided with all the necessary resources and support to deal with shrinkage in their particular operating environments.</t>
  </si>
  <si>
    <t>The Loss Prevention team act as partners / consultants to the stores providing detailed advice and support in dealing with specific shrinkage problems.</t>
  </si>
  <si>
    <t>Item level loss data is shared provided to the right people in the store, at least once a month.</t>
  </si>
  <si>
    <t>Store management are given action plans for responding to shrinkage on key hot products in particular circumstances.</t>
  </si>
  <si>
    <t>Updates on shrinkage trends are regularly made available to the Board and all relevant functions in the business.</t>
  </si>
  <si>
    <t>The Loss Prevention team are regularly invited to sit on committees organised by other organisations where the impact of shrinkage can be considered, eg: new store design, supply chain design, etc</t>
  </si>
  <si>
    <t>Collaboration with third parties such as the police, manufacturers and solution providers is the norm rather than the exception.</t>
  </si>
  <si>
    <t>The company makes full use of data mining technology to understand POS exceptions, returns, voids, etc.</t>
  </si>
  <si>
    <t>Shrinkage data is available on at least a monthly basis at SKU level.</t>
  </si>
  <si>
    <t>The Buying function consider the impact on shrinkage of the introduction of new products, ranging, assortment and display of products. Their bonuses are also linked to overall shrinkage performance of the business.</t>
  </si>
  <si>
    <t>Senior management from various functions make a commitment to attend the regular shrinkage committee and can articulate the relevance of shrink to the achievement of their objectives.</t>
  </si>
  <si>
    <t>4 = My company is fully aligned on this issue</t>
  </si>
  <si>
    <t>All parts of the business are taking action to address the problem of shrinkage.</t>
  </si>
  <si>
    <t>1 = Completely non existent within our organisation</t>
  </si>
  <si>
    <t>2 = Some evidence of alignment but at a low level</t>
  </si>
  <si>
    <t>3 = My company is aligned but more needs to be done</t>
  </si>
  <si>
    <t>Scoring System: Please choose a score between 0 and 4 where:</t>
  </si>
  <si>
    <t>The Loss Prevention Benchmarking Tool (Rapid)</t>
  </si>
  <si>
    <t>The Loss Prevention Benchmarking Tool (Extended)</t>
  </si>
  <si>
    <t>The Buying function uses regular item level shrinkage information as part of their decision-making process.</t>
  </si>
  <si>
    <t>© Adrian Beck, 2012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</si>
</sst>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2">
    <font>
      <sz val="12"/>
      <color theme="1"/>
      <name val="Calibri"/>
      <family val="2"/>
    </font>
    <font>
      <sz val="11"/>
      <color indexed="8"/>
      <name val="Calibri"/>
      <family val="2"/>
    </font>
    <font>
      <sz val="12"/>
      <color indexed="8"/>
      <name val="Calibri"/>
      <family val="2"/>
    </font>
    <font>
      <sz val="12"/>
      <color indexed="8"/>
      <name val="Times New Roman"/>
      <family val="0"/>
    </font>
    <font>
      <sz val="12"/>
      <color indexed="9"/>
      <name val="Calibri"/>
      <family val="2"/>
    </font>
    <font>
      <sz val="10"/>
      <color indexed="8"/>
      <name val="Times New Roman"/>
      <family val="0"/>
    </font>
    <font>
      <u val="single"/>
      <sz val="12"/>
      <color indexed="12"/>
      <name val="Calibri"/>
      <family val="2"/>
    </font>
    <font>
      <u val="single"/>
      <sz val="12"/>
      <color indexed="20"/>
      <name val="Calibri"/>
      <family val="2"/>
    </font>
    <font>
      <sz val="10"/>
      <color indexed="8"/>
      <name val="Helvetica Light"/>
      <family val="0"/>
    </font>
    <font>
      <b/>
      <sz val="12"/>
      <color indexed="9"/>
      <name val="Helvetica"/>
      <family val="0"/>
    </font>
    <font>
      <b/>
      <sz val="22"/>
      <color indexed="8"/>
      <name val="Helvetica"/>
      <family val="0"/>
    </font>
    <font>
      <b/>
      <sz val="12"/>
      <color indexed="9"/>
      <name val="Times New Roman"/>
      <family val="0"/>
    </font>
    <font>
      <b/>
      <sz val="22"/>
      <color indexed="9"/>
      <name val="Helvetica"/>
      <family val="0"/>
    </font>
    <font>
      <b/>
      <sz val="14"/>
      <color indexed="8"/>
      <name val="Helvetica"/>
      <family val="0"/>
    </font>
    <font>
      <b/>
      <sz val="10"/>
      <color indexed="8"/>
      <name val="Helvetica"/>
      <family val="0"/>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5"/>
      <color indexed="8"/>
      <name val="Calibri"/>
      <family val="0"/>
    </font>
    <font>
      <b/>
      <sz val="10.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Helvetica"/>
      <family val="0"/>
    </font>
    <font>
      <b/>
      <sz val="22"/>
      <color theme="1"/>
      <name val="Helvetica"/>
      <family val="0"/>
    </font>
    <font>
      <sz val="12"/>
      <color theme="1"/>
      <name val="Times New Roman"/>
      <family val="0"/>
    </font>
    <font>
      <sz val="12"/>
      <color theme="0"/>
      <name val="Calibri"/>
      <family val="2"/>
    </font>
    <font>
      <b/>
      <sz val="10"/>
      <color theme="1"/>
      <name val="Helvetica"/>
      <family val="0"/>
    </font>
    <font>
      <sz val="10"/>
      <color theme="1"/>
      <name val="Helvetica Light"/>
      <family val="0"/>
    </font>
    <font>
      <sz val="10"/>
      <color theme="1"/>
      <name val="Calibri"/>
      <family val="2"/>
    </font>
    <font>
      <b/>
      <sz val="12"/>
      <color theme="0"/>
      <name val="Times New Roman"/>
      <family val="0"/>
    </font>
    <font>
      <sz val="10"/>
      <color theme="1"/>
      <name val="Times New Roman"/>
      <family val="0"/>
    </font>
    <font>
      <b/>
      <sz val="22"/>
      <color theme="0"/>
      <name val="Helvetica"/>
      <family val="0"/>
    </font>
    <font>
      <b/>
      <sz val="14"/>
      <color theme="1"/>
      <name val="Helvetica"/>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009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style="thin"/>
      <right/>
      <top/>
      <bottom/>
    </border>
    <border>
      <left/>
      <right style="thin"/>
      <top/>
      <bottom/>
    </border>
    <border>
      <left/>
      <right/>
      <top/>
      <bottom style="thin"/>
    </border>
    <border>
      <left/>
      <right style="thin"/>
      <top/>
      <bottom style="thin"/>
    </border>
    <border>
      <left style="thin"/>
      <right style="thin"/>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3">
    <xf numFmtId="0" fontId="0" fillId="0" borderId="0" xfId="0" applyFont="1" applyAlignment="1">
      <alignment/>
    </xf>
    <xf numFmtId="1" fontId="0" fillId="0" borderId="0" xfId="0" applyNumberFormat="1" applyAlignment="1">
      <alignment/>
    </xf>
    <xf numFmtId="0" fontId="51" fillId="33" borderId="10" xfId="0" applyFont="1" applyFill="1" applyBorder="1" applyAlignment="1">
      <alignment/>
    </xf>
    <xf numFmtId="0" fontId="51" fillId="33" borderId="11" xfId="0" applyFont="1" applyFill="1" applyBorder="1" applyAlignment="1">
      <alignment/>
    </xf>
    <xf numFmtId="1" fontId="51" fillId="33" borderId="12" xfId="0" applyNumberFormat="1" applyFont="1" applyFill="1" applyBorder="1" applyAlignment="1">
      <alignment vertical="center" wrapText="1"/>
    </xf>
    <xf numFmtId="0" fontId="0" fillId="19" borderId="11" xfId="0" applyFill="1" applyBorder="1" applyAlignment="1">
      <alignment/>
    </xf>
    <xf numFmtId="0" fontId="52" fillId="19" borderId="13" xfId="0" applyFont="1" applyFill="1" applyBorder="1" applyAlignment="1">
      <alignment horizontal="center"/>
    </xf>
    <xf numFmtId="0" fontId="52" fillId="19" borderId="0" xfId="0" applyFont="1" applyFill="1" applyBorder="1" applyAlignment="1">
      <alignment horizontal="center"/>
    </xf>
    <xf numFmtId="0" fontId="0" fillId="19" borderId="14" xfId="0" applyFill="1" applyBorder="1" applyAlignment="1">
      <alignment/>
    </xf>
    <xf numFmtId="0" fontId="0" fillId="19" borderId="13" xfId="0" applyFill="1" applyBorder="1" applyAlignment="1">
      <alignment/>
    </xf>
    <xf numFmtId="0" fontId="0" fillId="19" borderId="0" xfId="0" applyFill="1" applyBorder="1" applyAlignment="1">
      <alignment/>
    </xf>
    <xf numFmtId="1" fontId="0" fillId="19" borderId="0" xfId="0" applyNumberFormat="1" applyFill="1" applyBorder="1" applyAlignment="1">
      <alignment/>
    </xf>
    <xf numFmtId="0" fontId="53" fillId="19" borderId="0" xfId="0" applyFont="1" applyFill="1" applyBorder="1" applyAlignment="1">
      <alignment vertical="center" wrapText="1"/>
    </xf>
    <xf numFmtId="1" fontId="53" fillId="19" borderId="0" xfId="0" applyNumberFormat="1" applyFont="1" applyFill="1" applyBorder="1" applyAlignment="1">
      <alignment vertical="center" wrapText="1"/>
    </xf>
    <xf numFmtId="0" fontId="0" fillId="19" borderId="12" xfId="0" applyFill="1" applyBorder="1" applyAlignment="1">
      <alignment/>
    </xf>
    <xf numFmtId="0" fontId="0" fillId="19" borderId="15" xfId="0" applyFill="1" applyBorder="1" applyAlignment="1">
      <alignment/>
    </xf>
    <xf numFmtId="1" fontId="0" fillId="19" borderId="15" xfId="0" applyNumberFormat="1" applyFill="1" applyBorder="1" applyAlignment="1">
      <alignment/>
    </xf>
    <xf numFmtId="0" fontId="0" fillId="19" borderId="16" xfId="0" applyFill="1" applyBorder="1" applyAlignment="1">
      <alignment/>
    </xf>
    <xf numFmtId="0" fontId="54" fillId="33" borderId="17" xfId="0" applyFont="1" applyFill="1" applyBorder="1" applyAlignment="1">
      <alignment/>
    </xf>
    <xf numFmtId="1" fontId="54" fillId="33" borderId="18" xfId="0" applyNumberFormat="1" applyFont="1" applyFill="1" applyBorder="1" applyAlignment="1">
      <alignment/>
    </xf>
    <xf numFmtId="9" fontId="54" fillId="33" borderId="18" xfId="57" applyFont="1" applyFill="1" applyBorder="1" applyAlignment="1">
      <alignment/>
    </xf>
    <xf numFmtId="1" fontId="55" fillId="34" borderId="13" xfId="0" applyNumberFormat="1" applyFont="1" applyFill="1" applyBorder="1" applyAlignment="1">
      <alignment/>
    </xf>
    <xf numFmtId="1" fontId="55" fillId="34" borderId="13" xfId="0" applyNumberFormat="1" applyFont="1" applyFill="1" applyBorder="1" applyAlignment="1">
      <alignment vertical="center" wrapText="1"/>
    </xf>
    <xf numFmtId="9" fontId="56" fillId="34" borderId="14" xfId="0" applyNumberFormat="1" applyFont="1" applyFill="1" applyBorder="1" applyAlignment="1">
      <alignment horizontal="center"/>
    </xf>
    <xf numFmtId="1" fontId="57" fillId="35" borderId="18" xfId="0" applyNumberFormat="1" applyFont="1" applyFill="1" applyBorder="1" applyAlignment="1">
      <alignment/>
    </xf>
    <xf numFmtId="0" fontId="57" fillId="19" borderId="0" xfId="0" applyFont="1" applyFill="1" applyBorder="1" applyAlignment="1">
      <alignment/>
    </xf>
    <xf numFmtId="0" fontId="57" fillId="19" borderId="14" xfId="0" applyFont="1" applyFill="1" applyBorder="1" applyAlignment="1">
      <alignment/>
    </xf>
    <xf numFmtId="0" fontId="57" fillId="0" borderId="0" xfId="0" applyFont="1" applyAlignment="1">
      <alignment/>
    </xf>
    <xf numFmtId="9" fontId="51" fillId="33" borderId="16" xfId="57" applyNumberFormat="1" applyFont="1" applyFill="1" applyBorder="1" applyAlignment="1">
      <alignment horizontal="center"/>
    </xf>
    <xf numFmtId="0" fontId="58" fillId="33" borderId="18" xfId="0" applyFont="1" applyFill="1" applyBorder="1" applyAlignment="1">
      <alignment vertical="center" wrapText="1"/>
    </xf>
    <xf numFmtId="0" fontId="59" fillId="35" borderId="18" xfId="0" applyFont="1" applyFill="1" applyBorder="1" applyAlignment="1">
      <alignment vertical="center" wrapText="1"/>
    </xf>
    <xf numFmtId="0" fontId="59" fillId="35" borderId="18" xfId="0" applyFont="1" applyFill="1" applyBorder="1" applyAlignment="1">
      <alignment horizontal="left" vertical="center" wrapText="1" indent="1"/>
    </xf>
    <xf numFmtId="0" fontId="58" fillId="33" borderId="19" xfId="0" applyFont="1" applyFill="1" applyBorder="1" applyAlignment="1">
      <alignment vertical="center" wrapText="1"/>
    </xf>
    <xf numFmtId="1" fontId="57" fillId="35" borderId="20" xfId="0" applyNumberFormat="1" applyFont="1" applyFill="1" applyBorder="1" applyAlignment="1">
      <alignment/>
    </xf>
    <xf numFmtId="1" fontId="54" fillId="33" borderId="17" xfId="0" applyNumberFormat="1" applyFont="1" applyFill="1" applyBorder="1" applyAlignment="1">
      <alignment/>
    </xf>
    <xf numFmtId="0" fontId="54" fillId="33" borderId="21" xfId="0" applyFont="1" applyFill="1" applyBorder="1" applyAlignment="1">
      <alignment vertical="center" wrapText="1"/>
    </xf>
    <xf numFmtId="0" fontId="54" fillId="33" borderId="20" xfId="0" applyFont="1" applyFill="1" applyBorder="1" applyAlignment="1">
      <alignment vertical="center" wrapText="1"/>
    </xf>
    <xf numFmtId="0" fontId="54" fillId="33" borderId="18" xfId="0" applyFont="1" applyFill="1" applyBorder="1" applyAlignment="1">
      <alignment/>
    </xf>
    <xf numFmtId="9" fontId="54" fillId="33" borderId="18" xfId="0" applyNumberFormat="1" applyFont="1" applyFill="1" applyBorder="1" applyAlignment="1">
      <alignment/>
    </xf>
    <xf numFmtId="0" fontId="60" fillId="36" borderId="10" xfId="0" applyFont="1" applyFill="1" applyBorder="1" applyAlignment="1">
      <alignment horizontal="center" vertical="center"/>
    </xf>
    <xf numFmtId="0" fontId="60" fillId="36" borderId="22" xfId="0" applyFont="1" applyFill="1" applyBorder="1" applyAlignment="1">
      <alignment horizontal="center" vertical="center"/>
    </xf>
    <xf numFmtId="0" fontId="61" fillId="19" borderId="0" xfId="0" applyFont="1" applyFill="1" applyBorder="1" applyAlignment="1">
      <alignment horizontal="center"/>
    </xf>
    <xf numFmtId="0" fontId="61" fillId="19" borderId="15"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57150</xdr:rowOff>
    </xdr:from>
    <xdr:to>
      <xdr:col>2</xdr:col>
      <xdr:colOff>0</xdr:colOff>
      <xdr:row>8</xdr:row>
      <xdr:rowOff>85725</xdr:rowOff>
    </xdr:to>
    <xdr:sp>
      <xdr:nvSpPr>
        <xdr:cNvPr id="1" name="TextBox 1"/>
        <xdr:cNvSpPr txBox="1">
          <a:spLocks noChangeArrowheads="1"/>
        </xdr:cNvSpPr>
      </xdr:nvSpPr>
      <xdr:spPr>
        <a:xfrm>
          <a:off x="352425" y="876300"/>
          <a:ext cx="53340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Welcome to the </a:t>
          </a:r>
          <a:r>
            <a:rPr lang="en-US" cap="none" sz="1050" b="1" i="0" u="none" baseline="0">
              <a:solidFill>
                <a:srgbClr val="000000"/>
              </a:solidFill>
              <a:latin typeface="Calibri"/>
              <a:ea typeface="Calibri"/>
              <a:cs typeface="Calibri"/>
            </a:rPr>
            <a:t>Loss Prevention Benchmarking Tool</a:t>
          </a:r>
          <a:r>
            <a:rPr lang="en-US" cap="none" sz="1050" b="0" i="0" u="none" baseline="0">
              <a:solidFill>
                <a:srgbClr val="000000"/>
              </a:solidFill>
              <a:latin typeface="Calibri"/>
              <a:ea typeface="Calibri"/>
              <a:cs typeface="Calibri"/>
            </a:rPr>
            <a:t>. Detailed below are a series of statements relating to 11 areas that are key to deliverying effective Shrinkage Management. Using</a:t>
          </a:r>
          <a:r>
            <a:rPr lang="en-US" cap="none" sz="1050" b="0" i="0" u="none" baseline="0">
              <a:solidFill>
                <a:srgbClr val="000000"/>
              </a:solidFill>
              <a:latin typeface="Calibri"/>
              <a:ea typeface="Calibri"/>
              <a:cs typeface="Calibri"/>
            </a:rPr>
            <a:t> the scale outlined below please rank your businesses performance against </a:t>
          </a:r>
          <a:r>
            <a:rPr lang="en-US" cap="none" sz="1050" b="0" i="0" u="none" baseline="0">
              <a:solidFill>
                <a:srgbClr val="000000"/>
              </a:solidFill>
              <a:latin typeface="Calibri"/>
              <a:ea typeface="Calibri"/>
              <a:cs typeface="Calibri"/>
            </a:rPr>
            <a:t>each of the statements.</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Try to</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get other functions within your business to complete the scorecard as</a:t>
          </a:r>
          <a:r>
            <a:rPr lang="en-US" cap="none" sz="1050" b="0" i="0" u="none" baseline="0">
              <a:solidFill>
                <a:srgbClr val="000000"/>
              </a:solidFill>
              <a:latin typeface="Calibri"/>
              <a:ea typeface="Calibri"/>
              <a:cs typeface="Calibri"/>
            </a:rPr>
            <a:t> this will</a:t>
          </a:r>
          <a:r>
            <a:rPr lang="en-US" cap="none" sz="1050" b="0" i="0" u="none" baseline="0">
              <a:solidFill>
                <a:srgbClr val="000000"/>
              </a:solidFill>
              <a:latin typeface="Calibri"/>
              <a:ea typeface="Calibri"/>
              <a:cs typeface="Calibri"/>
            </a:rPr>
            <a:t> give you a better understanding of how they view the issue of loss prevention and shrinkage. You may find it useful</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to review your performance over time by completing the scorecard</a:t>
          </a:r>
          <a:r>
            <a:rPr lang="en-US" cap="none" sz="1050" b="0" i="0" u="none" baseline="0">
              <a:solidFill>
                <a:srgbClr val="000000"/>
              </a:solidFill>
              <a:latin typeface="Calibri"/>
              <a:ea typeface="Calibri"/>
              <a:cs typeface="Calibri"/>
            </a:rPr>
            <a:t> periodically</a:t>
          </a:r>
          <a:r>
            <a:rPr lang="en-US" cap="none" sz="1050" b="0" i="0" u="none" baseline="0">
              <a:solidFill>
                <a:srgbClr val="000000"/>
              </a:solidFill>
              <a:latin typeface="Calibri"/>
              <a:ea typeface="Calibri"/>
              <a:cs typeface="Calibri"/>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238125</xdr:rowOff>
    </xdr:from>
    <xdr:to>
      <xdr:col>2</xdr:col>
      <xdr:colOff>0</xdr:colOff>
      <xdr:row>9</xdr:row>
      <xdr:rowOff>85725</xdr:rowOff>
    </xdr:to>
    <xdr:sp>
      <xdr:nvSpPr>
        <xdr:cNvPr id="1" name="TextBox 1"/>
        <xdr:cNvSpPr txBox="1">
          <a:spLocks noChangeArrowheads="1"/>
        </xdr:cNvSpPr>
      </xdr:nvSpPr>
      <xdr:spPr>
        <a:xfrm>
          <a:off x="352425" y="809625"/>
          <a:ext cx="5829300" cy="1495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Welcome to the </a:t>
          </a:r>
          <a:r>
            <a:rPr lang="en-US" cap="none" sz="1050" b="1" i="0" u="none" baseline="0">
              <a:solidFill>
                <a:srgbClr val="000000"/>
              </a:solidFill>
              <a:latin typeface="Calibri"/>
              <a:ea typeface="Calibri"/>
              <a:cs typeface="Calibri"/>
            </a:rPr>
            <a:t>Loss Prevention Benchmarking Tool</a:t>
          </a:r>
          <a:r>
            <a:rPr lang="en-US" cap="none" sz="1050" b="0" i="0" u="none" baseline="0">
              <a:solidFill>
                <a:srgbClr val="000000"/>
              </a:solidFill>
              <a:latin typeface="Calibri"/>
              <a:ea typeface="Calibri"/>
              <a:cs typeface="Calibri"/>
            </a:rPr>
            <a:t>. Detailed below are a series of statements relating to 11 areas that are key to deliverying effective Shrinkage Management. Using</a:t>
          </a:r>
          <a:r>
            <a:rPr lang="en-US" cap="none" sz="1050" b="0" i="0" u="none" baseline="0">
              <a:solidFill>
                <a:srgbClr val="000000"/>
              </a:solidFill>
              <a:latin typeface="Calibri"/>
              <a:ea typeface="Calibri"/>
              <a:cs typeface="Calibri"/>
            </a:rPr>
            <a:t> the scale outlined below please rank your businesses performance against </a:t>
          </a:r>
          <a:r>
            <a:rPr lang="en-US" cap="none" sz="1050" b="0" i="0" u="none" baseline="0">
              <a:solidFill>
                <a:srgbClr val="000000"/>
              </a:solidFill>
              <a:latin typeface="Calibri"/>
              <a:ea typeface="Calibri"/>
              <a:cs typeface="Calibri"/>
            </a:rPr>
            <a:t>each of the statements. The results of the exercise are summarised in the table opposite,</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providing you with a quick overview of the areas where your performance is currently good, average or in need of improvement. Try to</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get other functions within your business to complete the scorecard as</a:t>
          </a:r>
          <a:r>
            <a:rPr lang="en-US" cap="none" sz="1050" b="0" i="0" u="none" baseline="0">
              <a:solidFill>
                <a:srgbClr val="000000"/>
              </a:solidFill>
              <a:latin typeface="Calibri"/>
              <a:ea typeface="Calibri"/>
              <a:cs typeface="Calibri"/>
            </a:rPr>
            <a:t> this will</a:t>
          </a:r>
          <a:r>
            <a:rPr lang="en-US" cap="none" sz="1050" b="0" i="0" u="none" baseline="0">
              <a:solidFill>
                <a:srgbClr val="000000"/>
              </a:solidFill>
              <a:latin typeface="Calibri"/>
              <a:ea typeface="Calibri"/>
              <a:cs typeface="Calibri"/>
            </a:rPr>
            <a:t> give you a better understanding of how they view the issue of loss prevention and shrinkage. You may find it useful</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to review your performance over time by completing the scorecard</a:t>
          </a:r>
          <a:r>
            <a:rPr lang="en-US" cap="none" sz="1050" b="0" i="0" u="none" baseline="0">
              <a:solidFill>
                <a:srgbClr val="000000"/>
              </a:solidFill>
              <a:latin typeface="Calibri"/>
              <a:ea typeface="Calibri"/>
              <a:cs typeface="Calibri"/>
            </a:rPr>
            <a:t> periodically</a:t>
          </a:r>
          <a:r>
            <a:rPr lang="en-US" cap="none" sz="105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29"/>
  <sheetViews>
    <sheetView zoomScalePageLayoutView="150" workbookViewId="0" topLeftCell="A1">
      <selection activeCell="B22" sqref="B22"/>
    </sheetView>
  </sheetViews>
  <sheetFormatPr defaultColWidth="11.00390625" defaultRowHeight="15.75"/>
  <cols>
    <col min="1" max="1" width="4.50390625" style="0" customWidth="1"/>
    <col min="2" max="2" width="70.125" style="0" customWidth="1"/>
    <col min="3" max="3" width="7.375" style="1" customWidth="1"/>
    <col min="4" max="4" width="6.375" style="0" customWidth="1"/>
    <col min="5" max="5" width="32.625" style="0" customWidth="1"/>
  </cols>
  <sheetData>
    <row r="1" spans="1:7" ht="45" customHeight="1">
      <c r="A1" s="39" t="s">
        <v>104</v>
      </c>
      <c r="B1" s="40"/>
      <c r="C1" s="40"/>
      <c r="D1" s="40"/>
      <c r="E1" s="40"/>
      <c r="F1" s="40"/>
      <c r="G1" s="5"/>
    </row>
    <row r="2" spans="1:7" ht="19.5" customHeight="1">
      <c r="A2" s="6"/>
      <c r="B2" s="41" t="s">
        <v>83</v>
      </c>
      <c r="C2" s="41"/>
      <c r="D2" s="7"/>
      <c r="E2" s="25"/>
      <c r="F2" s="25"/>
      <c r="G2" s="8"/>
    </row>
    <row r="3" spans="1:7" ht="15.75">
      <c r="A3" s="9"/>
      <c r="B3" s="10"/>
      <c r="C3" s="11"/>
      <c r="D3" s="10"/>
      <c r="E3" s="25"/>
      <c r="F3" s="25"/>
      <c r="G3" s="8"/>
    </row>
    <row r="4" spans="1:7" ht="15.75">
      <c r="A4" s="9"/>
      <c r="B4" s="10"/>
      <c r="C4" s="11"/>
      <c r="D4" s="10"/>
      <c r="E4" s="25"/>
      <c r="F4" s="25"/>
      <c r="G4" s="8"/>
    </row>
    <row r="5" spans="1:7" ht="15.75">
      <c r="A5" s="9"/>
      <c r="B5" s="10"/>
      <c r="C5" s="11"/>
      <c r="D5" s="10"/>
      <c r="E5" s="25"/>
      <c r="F5" s="25"/>
      <c r="G5" s="8"/>
    </row>
    <row r="6" spans="1:7" ht="15.75">
      <c r="A6" s="9"/>
      <c r="B6" s="10"/>
      <c r="C6" s="11"/>
      <c r="D6" s="10"/>
      <c r="E6" s="25"/>
      <c r="F6" s="25"/>
      <c r="G6" s="8"/>
    </row>
    <row r="7" spans="1:7" ht="15.75">
      <c r="A7" s="9"/>
      <c r="B7" s="10"/>
      <c r="C7" s="11"/>
      <c r="D7" s="10"/>
      <c r="E7" s="25"/>
      <c r="F7" s="25"/>
      <c r="G7" s="8"/>
    </row>
    <row r="8" spans="1:7" ht="15.75">
      <c r="A8" s="9"/>
      <c r="B8" s="12"/>
      <c r="C8" s="11"/>
      <c r="D8" s="10"/>
      <c r="E8" s="25"/>
      <c r="F8" s="25"/>
      <c r="G8" s="8"/>
    </row>
    <row r="9" spans="1:7" ht="15.75">
      <c r="A9" s="9"/>
      <c r="B9" s="12"/>
      <c r="C9" s="11"/>
      <c r="D9" s="10"/>
      <c r="E9" s="25"/>
      <c r="F9" s="25"/>
      <c r="G9" s="8"/>
    </row>
    <row r="10" spans="1:7" ht="15.75">
      <c r="A10" s="9"/>
      <c r="B10" s="18" t="s">
        <v>103</v>
      </c>
      <c r="C10" s="11"/>
      <c r="D10" s="10"/>
      <c r="E10" s="25"/>
      <c r="F10" s="25"/>
      <c r="G10" s="8"/>
    </row>
    <row r="11" spans="1:7" ht="15.75">
      <c r="A11" s="9"/>
      <c r="B11" s="35" t="s">
        <v>98</v>
      </c>
      <c r="C11" s="11"/>
      <c r="D11" s="10"/>
      <c r="E11" s="25"/>
      <c r="F11" s="25"/>
      <c r="G11" s="8"/>
    </row>
    <row r="12" spans="1:7" ht="15.75">
      <c r="A12" s="9"/>
      <c r="B12" s="35" t="s">
        <v>102</v>
      </c>
      <c r="C12" s="11"/>
      <c r="D12" s="10"/>
      <c r="E12" s="25"/>
      <c r="F12" s="25"/>
      <c r="G12" s="8"/>
    </row>
    <row r="13" spans="1:7" ht="15.75">
      <c r="A13" s="9"/>
      <c r="B13" s="35" t="s">
        <v>101</v>
      </c>
      <c r="C13" s="11"/>
      <c r="D13" s="10"/>
      <c r="E13" s="25"/>
      <c r="F13" s="25"/>
      <c r="G13" s="8"/>
    </row>
    <row r="14" spans="1:7" ht="15.75">
      <c r="A14" s="9"/>
      <c r="B14" s="36" t="s">
        <v>100</v>
      </c>
      <c r="C14" s="13"/>
      <c r="D14" s="10"/>
      <c r="E14" s="25"/>
      <c r="F14" s="25"/>
      <c r="G14" s="8"/>
    </row>
    <row r="15" spans="1:7" ht="15.75">
      <c r="A15" s="9"/>
      <c r="B15" s="10"/>
      <c r="C15" s="13"/>
      <c r="D15" s="10"/>
      <c r="E15" s="25"/>
      <c r="F15" s="25"/>
      <c r="G15" s="8"/>
    </row>
    <row r="16" spans="1:7" ht="15.75">
      <c r="A16" s="37"/>
      <c r="B16" s="37"/>
      <c r="C16" s="19" t="s">
        <v>50</v>
      </c>
      <c r="D16" s="10"/>
      <c r="E16" s="10"/>
      <c r="F16" s="10"/>
      <c r="G16" s="8"/>
    </row>
    <row r="17" spans="1:7" s="27" customFormat="1" ht="25.5">
      <c r="A17" s="30">
        <v>1</v>
      </c>
      <c r="B17" s="31" t="s">
        <v>49</v>
      </c>
      <c r="C17" s="24">
        <v>0</v>
      </c>
      <c r="D17" s="10"/>
      <c r="E17" s="25"/>
      <c r="F17" s="25"/>
      <c r="G17" s="26"/>
    </row>
    <row r="18" spans="1:7" s="27" customFormat="1" ht="15.75">
      <c r="A18" s="30">
        <v>2</v>
      </c>
      <c r="B18" s="31" t="s">
        <v>6</v>
      </c>
      <c r="C18" s="24">
        <v>0</v>
      </c>
      <c r="D18" s="10"/>
      <c r="E18" s="25"/>
      <c r="F18" s="25"/>
      <c r="G18" s="26"/>
    </row>
    <row r="19" spans="1:7" s="27" customFormat="1" ht="15.75">
      <c r="A19" s="30">
        <v>3</v>
      </c>
      <c r="B19" s="31" t="s">
        <v>99</v>
      </c>
      <c r="C19" s="24">
        <v>0</v>
      </c>
      <c r="D19" s="10"/>
      <c r="E19" s="25"/>
      <c r="F19" s="25"/>
      <c r="G19" s="26"/>
    </row>
    <row r="20" spans="1:7" s="27" customFormat="1" ht="15.75">
      <c r="A20" s="30">
        <v>4</v>
      </c>
      <c r="B20" s="31" t="s">
        <v>45</v>
      </c>
      <c r="C20" s="24">
        <v>0</v>
      </c>
      <c r="D20" s="10"/>
      <c r="E20" s="25"/>
      <c r="F20" s="25"/>
      <c r="G20" s="26"/>
    </row>
    <row r="21" spans="1:7" s="27" customFormat="1" ht="15.75">
      <c r="A21" s="30">
        <v>5</v>
      </c>
      <c r="B21" s="31" t="s">
        <v>20</v>
      </c>
      <c r="C21" s="24">
        <v>0</v>
      </c>
      <c r="D21" s="10"/>
      <c r="E21" s="25"/>
      <c r="F21" s="25"/>
      <c r="G21" s="26"/>
    </row>
    <row r="22" spans="1:7" s="27" customFormat="1" ht="15.75">
      <c r="A22" s="30">
        <v>6</v>
      </c>
      <c r="B22" s="31" t="s">
        <v>25</v>
      </c>
      <c r="C22" s="24">
        <v>0</v>
      </c>
      <c r="D22" s="10"/>
      <c r="E22" s="25"/>
      <c r="F22" s="25"/>
      <c r="G22" s="26"/>
    </row>
    <row r="23" spans="1:7" s="27" customFormat="1" ht="15.75">
      <c r="A23" s="30">
        <v>7</v>
      </c>
      <c r="B23" s="31" t="s">
        <v>30</v>
      </c>
      <c r="C23" s="24">
        <v>0</v>
      </c>
      <c r="D23" s="10"/>
      <c r="E23" s="25"/>
      <c r="F23" s="25"/>
      <c r="G23" s="26"/>
    </row>
    <row r="24" spans="1:7" s="27" customFormat="1" ht="25.5">
      <c r="A24" s="30">
        <v>8</v>
      </c>
      <c r="B24" s="31" t="s">
        <v>35</v>
      </c>
      <c r="C24" s="24">
        <v>0</v>
      </c>
      <c r="D24" s="10"/>
      <c r="E24" s="25"/>
      <c r="F24" s="25"/>
      <c r="G24" s="26"/>
    </row>
    <row r="25" spans="1:7" s="27" customFormat="1" ht="15.75">
      <c r="A25" s="30">
        <v>9</v>
      </c>
      <c r="B25" s="31" t="s">
        <v>38</v>
      </c>
      <c r="C25" s="24">
        <v>0</v>
      </c>
      <c r="D25" s="10"/>
      <c r="E25" s="25"/>
      <c r="F25" s="25"/>
      <c r="G25" s="26"/>
    </row>
    <row r="26" spans="1:7" s="27" customFormat="1" ht="15.75">
      <c r="A26" s="30">
        <v>10</v>
      </c>
      <c r="B26" s="31" t="s">
        <v>41</v>
      </c>
      <c r="C26" s="24">
        <v>0</v>
      </c>
      <c r="D26" s="10"/>
      <c r="E26" s="25"/>
      <c r="F26" s="25"/>
      <c r="G26" s="26"/>
    </row>
    <row r="27" spans="1:7" s="27" customFormat="1" ht="25.5">
      <c r="A27" s="30">
        <v>11</v>
      </c>
      <c r="B27" s="31" t="s">
        <v>46</v>
      </c>
      <c r="C27" s="24">
        <v>0</v>
      </c>
      <c r="D27" s="10"/>
      <c r="E27" s="25"/>
      <c r="F27" s="25"/>
      <c r="G27" s="26"/>
    </row>
    <row r="28" spans="1:7" ht="15.75">
      <c r="A28" s="37"/>
      <c r="B28" s="37" t="s">
        <v>82</v>
      </c>
      <c r="C28" s="38">
        <f>SUM(C17:C27)/44</f>
        <v>0</v>
      </c>
      <c r="D28" s="10"/>
      <c r="E28" s="10"/>
      <c r="F28" s="10"/>
      <c r="G28" s="10"/>
    </row>
    <row r="29" spans="1:7" ht="15.75">
      <c r="A29" s="15" t="s">
        <v>107</v>
      </c>
      <c r="B29" s="15"/>
      <c r="C29" s="15"/>
      <c r="D29" s="15"/>
      <c r="E29" s="15"/>
      <c r="F29" s="15"/>
      <c r="G29" s="15"/>
    </row>
  </sheetData>
  <sheetProtection/>
  <mergeCells count="2">
    <mergeCell ref="A1:F1"/>
    <mergeCell ref="B2:C2"/>
  </mergeCells>
  <conditionalFormatting sqref="E16">
    <cfRule type="colorScale" priority="36" dxfId="0">
      <colorScale>
        <cfvo type="min" val="0"/>
        <cfvo type="max"/>
        <color rgb="FFFF7128"/>
        <color rgb="FFFFEF9C"/>
      </colorScale>
    </cfRule>
  </conditionalFormatting>
  <conditionalFormatting sqref="C17:C22">
    <cfRule type="iconSet" priority="35" dxfId="0">
      <iconSet iconSet="3Arrows">
        <cfvo type="percent" val="0"/>
        <cfvo type="num" val="2"/>
        <cfvo type="num" val="4"/>
      </iconSet>
    </cfRule>
  </conditionalFormatting>
  <conditionalFormatting sqref="E17:E21">
    <cfRule type="colorScale" priority="68" dxfId="0">
      <colorScale>
        <cfvo type="min" val="0"/>
        <cfvo type="max"/>
        <color rgb="FFFF7128"/>
        <color rgb="FFFFEF9C"/>
      </colorScale>
    </cfRule>
  </conditionalFormatting>
  <conditionalFormatting sqref="E23:E27">
    <cfRule type="colorScale" priority="69" dxfId="0">
      <colorScale>
        <cfvo type="min" val="0"/>
        <cfvo type="max"/>
        <color rgb="FFFF7128"/>
        <color rgb="FFFFEF9C"/>
      </colorScale>
    </cfRule>
  </conditionalFormatting>
  <conditionalFormatting sqref="C23:C27">
    <cfRule type="iconSet" priority="70" dxfId="0">
      <iconSet iconSet="3Arrows">
        <cfvo type="percent" val="0"/>
        <cfvo type="num" val="2"/>
        <cfvo type="num" val="4"/>
      </iconSet>
    </cfRule>
  </conditionalFormatting>
  <conditionalFormatting sqref="E2:F15">
    <cfRule type="colorScale" priority="5" dxfId="0">
      <colorScale>
        <cfvo type="min" val="0"/>
        <cfvo type="max"/>
        <color rgb="FFFF7128"/>
        <color rgb="FFFFEF9C"/>
      </colorScale>
    </cfRule>
  </conditionalFormatting>
  <conditionalFormatting sqref="C28">
    <cfRule type="iconSet" priority="1" dxfId="0">
      <iconSet iconSet="3Arrows">
        <cfvo type="percent" val="0"/>
        <cfvo type="num" val="0.37"/>
        <cfvo type="num" val="0.76"/>
      </iconSet>
    </cfRule>
  </conditionalFormatting>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F89"/>
  <sheetViews>
    <sheetView tabSelected="1" zoomScale="99" zoomScaleNormal="99" zoomScalePageLayoutView="150" workbookViewId="0" topLeftCell="A1">
      <pane ySplit="5685" topLeftCell="A1" activePane="topLeft" state="split"/>
      <selection pane="topLeft" activeCell="G12" sqref="G12"/>
      <selection pane="bottomLeft" activeCell="F23" sqref="F23"/>
    </sheetView>
  </sheetViews>
  <sheetFormatPr defaultColWidth="11.00390625" defaultRowHeight="15.75"/>
  <cols>
    <col min="1" max="1" width="4.50390625" style="0" customWidth="1"/>
    <col min="2" max="2" width="76.625" style="0" customWidth="1"/>
    <col min="3" max="3" width="5.125" style="1" customWidth="1"/>
    <col min="4" max="4" width="32.625" style="0" customWidth="1"/>
  </cols>
  <sheetData>
    <row r="1" spans="1:6" ht="45" customHeight="1">
      <c r="A1" s="39" t="s">
        <v>105</v>
      </c>
      <c r="B1" s="40"/>
      <c r="C1" s="40"/>
      <c r="D1" s="40"/>
      <c r="E1" s="40"/>
      <c r="F1" s="5"/>
    </row>
    <row r="2" spans="1:6" ht="19.5" customHeight="1">
      <c r="A2" s="6"/>
      <c r="B2" s="41" t="s">
        <v>83</v>
      </c>
      <c r="C2" s="41"/>
      <c r="D2" s="42" t="s">
        <v>82</v>
      </c>
      <c r="E2" s="42"/>
      <c r="F2" s="8"/>
    </row>
    <row r="3" spans="1:6" ht="15.75">
      <c r="A3" s="9"/>
      <c r="B3" s="10"/>
      <c r="C3" s="11"/>
      <c r="D3" s="2" t="s">
        <v>80</v>
      </c>
      <c r="E3" s="3" t="s">
        <v>50</v>
      </c>
      <c r="F3" s="8"/>
    </row>
    <row r="4" spans="1:6" ht="15.75">
      <c r="A4" s="9"/>
      <c r="B4" s="10"/>
      <c r="C4" s="11"/>
      <c r="D4" s="21" t="s">
        <v>69</v>
      </c>
      <c r="E4" s="23">
        <f>SUM(C18:C23)/24</f>
        <v>0</v>
      </c>
      <c r="F4" s="8"/>
    </row>
    <row r="5" spans="1:6" ht="15.75">
      <c r="A5" s="9"/>
      <c r="B5" s="10"/>
      <c r="C5" s="11"/>
      <c r="D5" s="21" t="s">
        <v>70</v>
      </c>
      <c r="E5" s="23">
        <f>C24</f>
        <v>0</v>
      </c>
      <c r="F5" s="8"/>
    </row>
    <row r="6" spans="1:6" ht="15.75">
      <c r="A6" s="9"/>
      <c r="B6" s="10"/>
      <c r="C6" s="11"/>
      <c r="D6" s="22" t="s">
        <v>71</v>
      </c>
      <c r="E6" s="23">
        <f>C32</f>
        <v>0</v>
      </c>
      <c r="F6" s="8"/>
    </row>
    <row r="7" spans="1:6" ht="15.75">
      <c r="A7" s="9"/>
      <c r="B7" s="10"/>
      <c r="C7" s="11"/>
      <c r="D7" s="22" t="s">
        <v>72</v>
      </c>
      <c r="E7" s="23">
        <f>C43</f>
        <v>0</v>
      </c>
      <c r="F7" s="8"/>
    </row>
    <row r="8" spans="1:6" ht="15.75">
      <c r="A8" s="9"/>
      <c r="B8" s="12"/>
      <c r="C8" s="11"/>
      <c r="D8" s="22" t="s">
        <v>73</v>
      </c>
      <c r="E8" s="23">
        <f>C49</f>
        <v>0</v>
      </c>
      <c r="F8" s="8"/>
    </row>
    <row r="9" spans="1:6" ht="15.75">
      <c r="A9" s="9"/>
      <c r="B9" s="12"/>
      <c r="C9" s="11"/>
      <c r="D9" s="22" t="s">
        <v>74</v>
      </c>
      <c r="E9" s="23">
        <f>C55</f>
        <v>0</v>
      </c>
      <c r="F9" s="8"/>
    </row>
    <row r="10" spans="1:6" ht="15.75">
      <c r="A10" s="9"/>
      <c r="B10" s="12"/>
      <c r="C10" s="11"/>
      <c r="D10" s="22" t="s">
        <v>75</v>
      </c>
      <c r="E10" s="23">
        <f>C62</f>
        <v>0</v>
      </c>
      <c r="F10" s="8"/>
    </row>
    <row r="11" spans="1:6" ht="15.75">
      <c r="A11" s="9"/>
      <c r="B11" s="18" t="s">
        <v>103</v>
      </c>
      <c r="C11" s="11"/>
      <c r="D11" s="22" t="s">
        <v>76</v>
      </c>
      <c r="E11" s="23">
        <f>C67</f>
        <v>0</v>
      </c>
      <c r="F11" s="8"/>
    </row>
    <row r="12" spans="1:6" ht="15.75">
      <c r="A12" s="9"/>
      <c r="B12" s="35" t="s">
        <v>98</v>
      </c>
      <c r="C12" s="11"/>
      <c r="D12" s="22" t="s">
        <v>77</v>
      </c>
      <c r="E12" s="23">
        <f>C72</f>
        <v>0</v>
      </c>
      <c r="F12" s="8"/>
    </row>
    <row r="13" spans="1:6" ht="15.75">
      <c r="A13" s="9"/>
      <c r="B13" s="35" t="s">
        <v>102</v>
      </c>
      <c r="C13" s="11"/>
      <c r="D13" s="22" t="s">
        <v>78</v>
      </c>
      <c r="E13" s="23">
        <f>C78</f>
        <v>0</v>
      </c>
      <c r="F13" s="8"/>
    </row>
    <row r="14" spans="1:6" ht="15.75">
      <c r="A14" s="9"/>
      <c r="B14" s="35" t="s">
        <v>101</v>
      </c>
      <c r="C14" s="13"/>
      <c r="D14" s="22" t="s">
        <v>79</v>
      </c>
      <c r="E14" s="23">
        <f>C82</f>
        <v>0</v>
      </c>
      <c r="F14" s="8"/>
    </row>
    <row r="15" spans="1:6" ht="15.75">
      <c r="A15" s="9"/>
      <c r="B15" s="36" t="s">
        <v>100</v>
      </c>
      <c r="C15" s="13"/>
      <c r="D15" s="4" t="s">
        <v>81</v>
      </c>
      <c r="E15" s="28">
        <f>SUM(C18:C23,C25:C31,C33:C42,C44:C48,C50:C54,C56:C61,C63:C66,C68:C71,C73:C77,C79:C81,C83:C88,)/244</f>
        <v>0</v>
      </c>
      <c r="F15" s="8"/>
    </row>
    <row r="16" spans="1:6" ht="15.75">
      <c r="A16" s="9"/>
      <c r="B16" s="10"/>
      <c r="C16" s="34" t="s">
        <v>50</v>
      </c>
      <c r="D16" s="10"/>
      <c r="E16" s="10"/>
      <c r="F16" s="8"/>
    </row>
    <row r="17" spans="1:6" ht="31.5">
      <c r="A17" s="29" t="s">
        <v>58</v>
      </c>
      <c r="B17" s="32" t="s">
        <v>49</v>
      </c>
      <c r="C17" s="20">
        <f>(SUM(C18:C23))/24</f>
        <v>0</v>
      </c>
      <c r="D17" s="10"/>
      <c r="E17" s="10"/>
      <c r="F17" s="8"/>
    </row>
    <row r="18" spans="1:6" s="27" customFormat="1" ht="25.5">
      <c r="A18" s="30">
        <v>1</v>
      </c>
      <c r="B18" s="31" t="s">
        <v>0</v>
      </c>
      <c r="C18" s="33">
        <v>0</v>
      </c>
      <c r="D18" s="25"/>
      <c r="E18" s="25"/>
      <c r="F18" s="26"/>
    </row>
    <row r="19" spans="1:6" s="27" customFormat="1" ht="12.75">
      <c r="A19" s="30">
        <v>2</v>
      </c>
      <c r="B19" s="31" t="s">
        <v>1</v>
      </c>
      <c r="C19" s="24">
        <v>0</v>
      </c>
      <c r="D19" s="25"/>
      <c r="E19" s="25"/>
      <c r="F19" s="26"/>
    </row>
    <row r="20" spans="1:6" s="27" customFormat="1" ht="25.5">
      <c r="A20" s="30">
        <v>3</v>
      </c>
      <c r="B20" s="31" t="s">
        <v>2</v>
      </c>
      <c r="C20" s="24">
        <v>0</v>
      </c>
      <c r="D20" s="25"/>
      <c r="E20" s="25"/>
      <c r="F20" s="26"/>
    </row>
    <row r="21" spans="1:6" s="27" customFormat="1" ht="25.5">
      <c r="A21" s="30">
        <v>4</v>
      </c>
      <c r="B21" s="31" t="s">
        <v>3</v>
      </c>
      <c r="C21" s="24">
        <v>0</v>
      </c>
      <c r="D21" s="25"/>
      <c r="E21" s="25"/>
      <c r="F21" s="26"/>
    </row>
    <row r="22" spans="1:6" s="27" customFormat="1" ht="25.5">
      <c r="A22" s="30">
        <v>5</v>
      </c>
      <c r="B22" s="31" t="s">
        <v>4</v>
      </c>
      <c r="C22" s="24">
        <v>0</v>
      </c>
      <c r="D22" s="25"/>
      <c r="E22" s="25"/>
      <c r="F22" s="26"/>
    </row>
    <row r="23" spans="1:6" s="27" customFormat="1" ht="25.5">
      <c r="A23" s="30">
        <v>6</v>
      </c>
      <c r="B23" s="31" t="s">
        <v>5</v>
      </c>
      <c r="C23" s="24">
        <v>0</v>
      </c>
      <c r="D23" s="25"/>
      <c r="E23" s="25"/>
      <c r="F23" s="26"/>
    </row>
    <row r="24" spans="1:6" ht="15.75">
      <c r="A24" s="29" t="s">
        <v>59</v>
      </c>
      <c r="B24" s="29" t="s">
        <v>6</v>
      </c>
      <c r="C24" s="20">
        <f>(SUM(C25:C31))/28</f>
        <v>0</v>
      </c>
      <c r="D24" s="10"/>
      <c r="E24" s="10"/>
      <c r="F24" s="8"/>
    </row>
    <row r="25" spans="1:6" s="27" customFormat="1" ht="25.5">
      <c r="A25" s="30">
        <v>7</v>
      </c>
      <c r="B25" s="31" t="s">
        <v>97</v>
      </c>
      <c r="C25" s="24">
        <v>0</v>
      </c>
      <c r="D25" s="25"/>
      <c r="E25" s="25"/>
      <c r="F25" s="26"/>
    </row>
    <row r="26" spans="1:6" s="27" customFormat="1" ht="12.75">
      <c r="A26" s="30">
        <v>8</v>
      </c>
      <c r="B26" s="31" t="s">
        <v>7</v>
      </c>
      <c r="C26" s="24">
        <v>0</v>
      </c>
      <c r="D26" s="25"/>
      <c r="E26" s="25"/>
      <c r="F26" s="26"/>
    </row>
    <row r="27" spans="1:6" s="27" customFormat="1" ht="25.5">
      <c r="A27" s="30">
        <v>9</v>
      </c>
      <c r="B27" s="31" t="s">
        <v>8</v>
      </c>
      <c r="C27" s="24">
        <v>0</v>
      </c>
      <c r="D27" s="25"/>
      <c r="E27" s="25"/>
      <c r="F27" s="26"/>
    </row>
    <row r="28" spans="1:6" s="27" customFormat="1" ht="25.5">
      <c r="A28" s="30">
        <v>10</v>
      </c>
      <c r="B28" s="31" t="s">
        <v>51</v>
      </c>
      <c r="C28" s="24">
        <v>0</v>
      </c>
      <c r="D28" s="25"/>
      <c r="E28" s="25"/>
      <c r="F28" s="26"/>
    </row>
    <row r="29" spans="1:6" s="27" customFormat="1" ht="25.5">
      <c r="A29" s="30">
        <v>11</v>
      </c>
      <c r="B29" s="31" t="s">
        <v>52</v>
      </c>
      <c r="C29" s="24">
        <v>0</v>
      </c>
      <c r="D29" s="25"/>
      <c r="E29" s="25"/>
      <c r="F29" s="26"/>
    </row>
    <row r="30" spans="1:6" s="27" customFormat="1" ht="12.75">
      <c r="A30" s="30">
        <v>12</v>
      </c>
      <c r="B30" s="31" t="s">
        <v>53</v>
      </c>
      <c r="C30" s="24">
        <v>0</v>
      </c>
      <c r="D30" s="25"/>
      <c r="E30" s="25"/>
      <c r="F30" s="26"/>
    </row>
    <row r="31" spans="1:6" s="27" customFormat="1" ht="12.75">
      <c r="A31" s="30">
        <v>13</v>
      </c>
      <c r="B31" s="31" t="s">
        <v>9</v>
      </c>
      <c r="C31" s="24">
        <v>0</v>
      </c>
      <c r="D31" s="25"/>
      <c r="E31" s="25"/>
      <c r="F31" s="26"/>
    </row>
    <row r="32" spans="1:6" ht="15.75">
      <c r="A32" s="29" t="s">
        <v>60</v>
      </c>
      <c r="B32" s="29" t="s">
        <v>10</v>
      </c>
      <c r="C32" s="20">
        <f>(SUM(C33:C42))/40</f>
        <v>0</v>
      </c>
      <c r="D32" s="10"/>
      <c r="E32" s="10"/>
      <c r="F32" s="8"/>
    </row>
    <row r="33" spans="1:6" s="27" customFormat="1" ht="38.25">
      <c r="A33" s="30">
        <v>14</v>
      </c>
      <c r="B33" s="31" t="s">
        <v>84</v>
      </c>
      <c r="C33" s="24">
        <v>0</v>
      </c>
      <c r="D33" s="25"/>
      <c r="E33" s="25"/>
      <c r="F33" s="26"/>
    </row>
    <row r="34" spans="1:6" s="27" customFormat="1" ht="12.75">
      <c r="A34" s="30">
        <v>15</v>
      </c>
      <c r="B34" s="31" t="s">
        <v>106</v>
      </c>
      <c r="C34" s="24">
        <v>0</v>
      </c>
      <c r="D34" s="25"/>
      <c r="E34" s="25"/>
      <c r="F34" s="26"/>
    </row>
    <row r="35" spans="1:6" s="27" customFormat="1" ht="38.25">
      <c r="A35" s="30">
        <v>16</v>
      </c>
      <c r="B35" s="31" t="s">
        <v>96</v>
      </c>
      <c r="C35" s="24">
        <v>0</v>
      </c>
      <c r="D35" s="25"/>
      <c r="E35" s="25"/>
      <c r="F35" s="26"/>
    </row>
    <row r="36" spans="1:6" s="27" customFormat="1" ht="25.5">
      <c r="A36" s="30">
        <v>17</v>
      </c>
      <c r="B36" s="31" t="s">
        <v>85</v>
      </c>
      <c r="C36" s="24">
        <v>0</v>
      </c>
      <c r="D36" s="25"/>
      <c r="E36" s="25"/>
      <c r="F36" s="26"/>
    </row>
    <row r="37" spans="1:6" s="27" customFormat="1" ht="25.5">
      <c r="A37" s="30">
        <v>18</v>
      </c>
      <c r="B37" s="31" t="s">
        <v>11</v>
      </c>
      <c r="C37" s="24">
        <v>0</v>
      </c>
      <c r="D37" s="25"/>
      <c r="E37" s="25"/>
      <c r="F37" s="26"/>
    </row>
    <row r="38" spans="1:6" s="27" customFormat="1" ht="25.5">
      <c r="A38" s="30">
        <v>19</v>
      </c>
      <c r="B38" s="31" t="s">
        <v>12</v>
      </c>
      <c r="C38" s="24">
        <v>0</v>
      </c>
      <c r="D38" s="25"/>
      <c r="E38" s="25"/>
      <c r="F38" s="26"/>
    </row>
    <row r="39" spans="1:6" s="27" customFormat="1" ht="25.5">
      <c r="A39" s="30">
        <v>20</v>
      </c>
      <c r="B39" s="31" t="s">
        <v>13</v>
      </c>
      <c r="C39" s="24">
        <v>0</v>
      </c>
      <c r="D39" s="25"/>
      <c r="E39" s="25"/>
      <c r="F39" s="26"/>
    </row>
    <row r="40" spans="1:6" s="27" customFormat="1" ht="25.5">
      <c r="A40" s="30">
        <v>21</v>
      </c>
      <c r="B40" s="31" t="s">
        <v>14</v>
      </c>
      <c r="C40" s="24">
        <v>0</v>
      </c>
      <c r="D40" s="25"/>
      <c r="E40" s="25"/>
      <c r="F40" s="26"/>
    </row>
    <row r="41" spans="1:6" s="27" customFormat="1" ht="25.5">
      <c r="A41" s="30">
        <v>22</v>
      </c>
      <c r="B41" s="31" t="s">
        <v>54</v>
      </c>
      <c r="C41" s="24">
        <v>0</v>
      </c>
      <c r="D41" s="25"/>
      <c r="E41" s="25"/>
      <c r="F41" s="26"/>
    </row>
    <row r="42" spans="1:6" s="27" customFormat="1" ht="25.5">
      <c r="A42" s="30">
        <v>23</v>
      </c>
      <c r="B42" s="31" t="s">
        <v>15</v>
      </c>
      <c r="C42" s="24">
        <v>0</v>
      </c>
      <c r="D42" s="25"/>
      <c r="E42" s="25"/>
      <c r="F42" s="26"/>
    </row>
    <row r="43" spans="1:6" ht="15.75">
      <c r="A43" s="29" t="s">
        <v>61</v>
      </c>
      <c r="B43" s="29" t="s">
        <v>45</v>
      </c>
      <c r="C43" s="20">
        <f>(SUM(C44:C48))/20</f>
        <v>0</v>
      </c>
      <c r="D43" s="10"/>
      <c r="E43" s="10"/>
      <c r="F43" s="8"/>
    </row>
    <row r="44" spans="1:6" s="27" customFormat="1" ht="12.75">
      <c r="A44" s="30">
        <v>24</v>
      </c>
      <c r="B44" s="31" t="s">
        <v>16</v>
      </c>
      <c r="C44" s="24">
        <v>0</v>
      </c>
      <c r="D44" s="25"/>
      <c r="E44" s="25"/>
      <c r="F44" s="26"/>
    </row>
    <row r="45" spans="1:6" s="27" customFormat="1" ht="12.75">
      <c r="A45" s="30">
        <v>25</v>
      </c>
      <c r="B45" s="31" t="s">
        <v>86</v>
      </c>
      <c r="C45" s="24">
        <v>0</v>
      </c>
      <c r="D45" s="25"/>
      <c r="E45" s="25"/>
      <c r="F45" s="26"/>
    </row>
    <row r="46" spans="1:6" s="27" customFormat="1" ht="25.5">
      <c r="A46" s="30">
        <v>26</v>
      </c>
      <c r="B46" s="31" t="s">
        <v>17</v>
      </c>
      <c r="C46" s="24">
        <v>0</v>
      </c>
      <c r="D46" s="25"/>
      <c r="E46" s="25"/>
      <c r="F46" s="26"/>
    </row>
    <row r="47" spans="1:6" s="27" customFormat="1" ht="25.5">
      <c r="A47" s="30">
        <v>27</v>
      </c>
      <c r="B47" s="31" t="s">
        <v>18</v>
      </c>
      <c r="C47" s="24">
        <v>0</v>
      </c>
      <c r="D47" s="25"/>
      <c r="E47" s="25"/>
      <c r="F47" s="26"/>
    </row>
    <row r="48" spans="1:6" s="27" customFormat="1" ht="25.5">
      <c r="A48" s="30">
        <v>28</v>
      </c>
      <c r="B48" s="31" t="s">
        <v>19</v>
      </c>
      <c r="C48" s="24">
        <v>0</v>
      </c>
      <c r="D48" s="25"/>
      <c r="E48" s="25"/>
      <c r="F48" s="26"/>
    </row>
    <row r="49" spans="1:6" ht="15.75">
      <c r="A49" s="29" t="s">
        <v>62</v>
      </c>
      <c r="B49" s="29" t="s">
        <v>20</v>
      </c>
      <c r="C49" s="20">
        <f>(SUM(C50:C54))/20</f>
        <v>0</v>
      </c>
      <c r="D49" s="10"/>
      <c r="E49" s="10"/>
      <c r="F49" s="8"/>
    </row>
    <row r="50" spans="1:6" s="27" customFormat="1" ht="25.5">
      <c r="A50" s="30">
        <v>29</v>
      </c>
      <c r="B50" s="31" t="s">
        <v>21</v>
      </c>
      <c r="C50" s="24">
        <v>0</v>
      </c>
      <c r="D50" s="25"/>
      <c r="E50" s="25"/>
      <c r="F50" s="26"/>
    </row>
    <row r="51" spans="1:6" s="27" customFormat="1" ht="25.5">
      <c r="A51" s="30">
        <v>30</v>
      </c>
      <c r="B51" s="31" t="s">
        <v>22</v>
      </c>
      <c r="C51" s="24">
        <v>0</v>
      </c>
      <c r="D51" s="25"/>
      <c r="E51" s="25"/>
      <c r="F51" s="26"/>
    </row>
    <row r="52" spans="1:6" s="27" customFormat="1" ht="25.5">
      <c r="A52" s="30">
        <v>31</v>
      </c>
      <c r="B52" s="31" t="s">
        <v>23</v>
      </c>
      <c r="C52" s="24">
        <v>0</v>
      </c>
      <c r="D52" s="25"/>
      <c r="E52" s="25"/>
      <c r="F52" s="26"/>
    </row>
    <row r="53" spans="1:6" s="27" customFormat="1" ht="12.75">
      <c r="A53" s="30">
        <v>32</v>
      </c>
      <c r="B53" s="31" t="s">
        <v>24</v>
      </c>
      <c r="C53" s="24">
        <v>0</v>
      </c>
      <c r="D53" s="25"/>
      <c r="E53" s="25"/>
      <c r="F53" s="26"/>
    </row>
    <row r="54" spans="1:6" s="27" customFormat="1" ht="25.5">
      <c r="A54" s="30">
        <v>33</v>
      </c>
      <c r="B54" s="31" t="s">
        <v>55</v>
      </c>
      <c r="C54" s="24">
        <v>0</v>
      </c>
      <c r="D54" s="25"/>
      <c r="E54" s="25"/>
      <c r="F54" s="26"/>
    </row>
    <row r="55" spans="1:6" ht="15.75">
      <c r="A55" s="29" t="s">
        <v>63</v>
      </c>
      <c r="B55" s="29" t="s">
        <v>25</v>
      </c>
      <c r="C55" s="20">
        <f>(SUM(C56:C61))/24</f>
        <v>0</v>
      </c>
      <c r="D55" s="10"/>
      <c r="E55" s="10"/>
      <c r="F55" s="8"/>
    </row>
    <row r="56" spans="1:6" s="27" customFormat="1" ht="12.75">
      <c r="A56" s="30">
        <v>34</v>
      </c>
      <c r="B56" s="31" t="s">
        <v>95</v>
      </c>
      <c r="C56" s="24">
        <v>0</v>
      </c>
      <c r="D56" s="25"/>
      <c r="E56" s="25"/>
      <c r="F56" s="26"/>
    </row>
    <row r="57" spans="1:6" s="27" customFormat="1" ht="25.5">
      <c r="A57" s="30">
        <v>35</v>
      </c>
      <c r="B57" s="31" t="s">
        <v>26</v>
      </c>
      <c r="C57" s="24">
        <v>0</v>
      </c>
      <c r="D57" s="25"/>
      <c r="E57" s="25"/>
      <c r="F57" s="26"/>
    </row>
    <row r="58" spans="1:6" s="27" customFormat="1" ht="12.75">
      <c r="A58" s="30">
        <v>36</v>
      </c>
      <c r="B58" s="31" t="s">
        <v>27</v>
      </c>
      <c r="C58" s="24">
        <v>0</v>
      </c>
      <c r="D58" s="25"/>
      <c r="E58" s="25"/>
      <c r="F58" s="26"/>
    </row>
    <row r="59" spans="1:6" s="27" customFormat="1" ht="25.5">
      <c r="A59" s="30">
        <v>37</v>
      </c>
      <c r="B59" s="31" t="s">
        <v>28</v>
      </c>
      <c r="C59" s="24">
        <v>0</v>
      </c>
      <c r="D59" s="25"/>
      <c r="E59" s="25"/>
      <c r="F59" s="26"/>
    </row>
    <row r="60" spans="1:6" s="27" customFormat="1" ht="25.5">
      <c r="A60" s="30">
        <v>38</v>
      </c>
      <c r="B60" s="31" t="s">
        <v>29</v>
      </c>
      <c r="C60" s="24">
        <v>0</v>
      </c>
      <c r="D60" s="25"/>
      <c r="E60" s="25"/>
      <c r="F60" s="26"/>
    </row>
    <row r="61" spans="1:6" s="27" customFormat="1" ht="12.75">
      <c r="A61" s="30">
        <v>39</v>
      </c>
      <c r="B61" s="31" t="s">
        <v>94</v>
      </c>
      <c r="C61" s="24">
        <v>0</v>
      </c>
      <c r="D61" s="25"/>
      <c r="E61" s="25"/>
      <c r="F61" s="26"/>
    </row>
    <row r="62" spans="1:6" ht="15.75">
      <c r="A62" s="29" t="s">
        <v>64</v>
      </c>
      <c r="B62" s="29" t="s">
        <v>30</v>
      </c>
      <c r="C62" s="20">
        <f>(SUM(C63:C66))/16</f>
        <v>0</v>
      </c>
      <c r="D62" s="10"/>
      <c r="E62" s="10"/>
      <c r="F62" s="8"/>
    </row>
    <row r="63" spans="1:6" s="27" customFormat="1" ht="25.5">
      <c r="A63" s="30">
        <v>40</v>
      </c>
      <c r="B63" s="31" t="s">
        <v>31</v>
      </c>
      <c r="C63" s="24">
        <v>0</v>
      </c>
      <c r="D63" s="25"/>
      <c r="E63" s="25"/>
      <c r="F63" s="26"/>
    </row>
    <row r="64" spans="1:6" s="27" customFormat="1" ht="25.5">
      <c r="A64" s="30">
        <v>41</v>
      </c>
      <c r="B64" s="31" t="s">
        <v>32</v>
      </c>
      <c r="C64" s="24">
        <v>0</v>
      </c>
      <c r="D64" s="25"/>
      <c r="E64" s="25"/>
      <c r="F64" s="26"/>
    </row>
    <row r="65" spans="1:6" s="27" customFormat="1" ht="25.5">
      <c r="A65" s="30">
        <v>42</v>
      </c>
      <c r="B65" s="31" t="s">
        <v>33</v>
      </c>
      <c r="C65" s="24">
        <v>0</v>
      </c>
      <c r="D65" s="25"/>
      <c r="E65" s="25"/>
      <c r="F65" s="26"/>
    </row>
    <row r="66" spans="1:6" s="27" customFormat="1" ht="25.5">
      <c r="A66" s="30">
        <v>43</v>
      </c>
      <c r="B66" s="31" t="s">
        <v>34</v>
      </c>
      <c r="C66" s="24">
        <v>0</v>
      </c>
      <c r="D66" s="25"/>
      <c r="E66" s="25"/>
      <c r="F66" s="26"/>
    </row>
    <row r="67" spans="1:6" ht="31.5">
      <c r="A67" s="29" t="s">
        <v>65</v>
      </c>
      <c r="B67" s="29" t="s">
        <v>35</v>
      </c>
      <c r="C67" s="20">
        <f>(SUM(C68:C71))/16</f>
        <v>0</v>
      </c>
      <c r="D67" s="10"/>
      <c r="E67" s="10"/>
      <c r="F67" s="8"/>
    </row>
    <row r="68" spans="1:6" s="27" customFormat="1" ht="25.5">
      <c r="A68" s="30">
        <v>44</v>
      </c>
      <c r="B68" s="31" t="s">
        <v>93</v>
      </c>
      <c r="C68" s="24">
        <v>0</v>
      </c>
      <c r="D68" s="25"/>
      <c r="E68" s="25"/>
      <c r="F68" s="26"/>
    </row>
    <row r="69" spans="1:6" s="27" customFormat="1" ht="25.5">
      <c r="A69" s="30">
        <v>45</v>
      </c>
      <c r="B69" s="31" t="s">
        <v>92</v>
      </c>
      <c r="C69" s="24">
        <v>0</v>
      </c>
      <c r="D69" s="25"/>
      <c r="E69" s="25"/>
      <c r="F69" s="26"/>
    </row>
    <row r="70" spans="1:6" s="27" customFormat="1" ht="12.75">
      <c r="A70" s="30">
        <v>46</v>
      </c>
      <c r="B70" s="31" t="s">
        <v>36</v>
      </c>
      <c r="C70" s="24">
        <v>0</v>
      </c>
      <c r="D70" s="25"/>
      <c r="E70" s="25"/>
      <c r="F70" s="26"/>
    </row>
    <row r="71" spans="1:6" s="27" customFormat="1" ht="25.5">
      <c r="A71" s="30">
        <v>47</v>
      </c>
      <c r="B71" s="31" t="s">
        <v>37</v>
      </c>
      <c r="C71" s="24">
        <v>0</v>
      </c>
      <c r="D71" s="25"/>
      <c r="E71" s="25"/>
      <c r="F71" s="26"/>
    </row>
    <row r="72" spans="1:6" ht="15.75">
      <c r="A72" s="29" t="s">
        <v>66</v>
      </c>
      <c r="B72" s="29" t="s">
        <v>38</v>
      </c>
      <c r="C72" s="20">
        <f>(SUM(C73:C77))/20</f>
        <v>0</v>
      </c>
      <c r="D72" s="10"/>
      <c r="E72" s="10"/>
      <c r="F72" s="8"/>
    </row>
    <row r="73" spans="1:6" s="27" customFormat="1" ht="25.5">
      <c r="A73" s="30">
        <v>48</v>
      </c>
      <c r="B73" s="31" t="s">
        <v>39</v>
      </c>
      <c r="C73" s="24">
        <v>0</v>
      </c>
      <c r="D73" s="25"/>
      <c r="E73" s="25"/>
      <c r="F73" s="26"/>
    </row>
    <row r="74" spans="1:6" s="27" customFormat="1" ht="25.5">
      <c r="A74" s="30">
        <v>49</v>
      </c>
      <c r="B74" s="31" t="s">
        <v>40</v>
      </c>
      <c r="C74" s="24">
        <v>0</v>
      </c>
      <c r="D74" s="25"/>
      <c r="E74" s="25"/>
      <c r="F74" s="26"/>
    </row>
    <row r="75" spans="1:6" s="27" customFormat="1" ht="25.5">
      <c r="A75" s="30">
        <v>50</v>
      </c>
      <c r="B75" s="31" t="s">
        <v>91</v>
      </c>
      <c r="C75" s="24">
        <v>0</v>
      </c>
      <c r="D75" s="25"/>
      <c r="E75" s="25"/>
      <c r="F75" s="26"/>
    </row>
    <row r="76" spans="1:6" s="27" customFormat="1" ht="25.5">
      <c r="A76" s="30">
        <v>51</v>
      </c>
      <c r="B76" s="31" t="s">
        <v>56</v>
      </c>
      <c r="C76" s="24">
        <v>0</v>
      </c>
      <c r="D76" s="25"/>
      <c r="E76" s="25"/>
      <c r="F76" s="26"/>
    </row>
    <row r="77" spans="1:6" s="27" customFormat="1" ht="25.5">
      <c r="A77" s="30">
        <v>52</v>
      </c>
      <c r="B77" s="31" t="s">
        <v>57</v>
      </c>
      <c r="C77" s="24">
        <v>0</v>
      </c>
      <c r="D77" s="25"/>
      <c r="E77" s="25"/>
      <c r="F77" s="26"/>
    </row>
    <row r="78" spans="1:6" ht="31.5">
      <c r="A78" s="29" t="s">
        <v>67</v>
      </c>
      <c r="B78" s="29" t="s">
        <v>41</v>
      </c>
      <c r="C78" s="20">
        <f>(SUM(C79:C81))/12</f>
        <v>0</v>
      </c>
      <c r="D78" s="10"/>
      <c r="E78" s="10"/>
      <c r="F78" s="8"/>
    </row>
    <row r="79" spans="1:6" s="27" customFormat="1" ht="12.75">
      <c r="A79" s="30">
        <v>53</v>
      </c>
      <c r="B79" s="31" t="s">
        <v>42</v>
      </c>
      <c r="C79" s="24">
        <v>0</v>
      </c>
      <c r="D79" s="25"/>
      <c r="E79" s="25"/>
      <c r="F79" s="26"/>
    </row>
    <row r="80" spans="1:6" s="27" customFormat="1" ht="25.5">
      <c r="A80" s="30">
        <v>54</v>
      </c>
      <c r="B80" s="31" t="s">
        <v>43</v>
      </c>
      <c r="C80" s="24">
        <v>0</v>
      </c>
      <c r="D80" s="25"/>
      <c r="E80" s="25"/>
      <c r="F80" s="26"/>
    </row>
    <row r="81" spans="1:6" s="27" customFormat="1" ht="12.75">
      <c r="A81" s="30">
        <v>55</v>
      </c>
      <c r="B81" s="31" t="s">
        <v>44</v>
      </c>
      <c r="C81" s="24">
        <v>0</v>
      </c>
      <c r="D81" s="25"/>
      <c r="E81" s="25"/>
      <c r="F81" s="26"/>
    </row>
    <row r="82" spans="1:6" ht="31.5">
      <c r="A82" s="29" t="s">
        <v>68</v>
      </c>
      <c r="B82" s="29" t="s">
        <v>46</v>
      </c>
      <c r="C82" s="20">
        <f>(SUM(C83:C88))/24</f>
        <v>0</v>
      </c>
      <c r="D82" s="10"/>
      <c r="E82" s="10"/>
      <c r="F82" s="8"/>
    </row>
    <row r="83" spans="1:6" s="27" customFormat="1" ht="12.75">
      <c r="A83" s="30">
        <v>56</v>
      </c>
      <c r="B83" s="31" t="s">
        <v>89</v>
      </c>
      <c r="C83" s="24">
        <v>0</v>
      </c>
      <c r="D83" s="25"/>
      <c r="E83" s="25"/>
      <c r="F83" s="26"/>
    </row>
    <row r="84" spans="1:6" s="27" customFormat="1" ht="12.75">
      <c r="A84" s="30">
        <v>57</v>
      </c>
      <c r="B84" s="31" t="s">
        <v>47</v>
      </c>
      <c r="C84" s="24">
        <v>0</v>
      </c>
      <c r="D84" s="25"/>
      <c r="E84" s="25"/>
      <c r="F84" s="26"/>
    </row>
    <row r="85" spans="1:6" s="27" customFormat="1" ht="25.5">
      <c r="A85" s="30">
        <v>58</v>
      </c>
      <c r="B85" s="31" t="s">
        <v>90</v>
      </c>
      <c r="C85" s="24">
        <v>0</v>
      </c>
      <c r="D85" s="25"/>
      <c r="E85" s="25"/>
      <c r="F85" s="26"/>
    </row>
    <row r="86" spans="1:6" s="27" customFormat="1" ht="12.75">
      <c r="A86" s="30">
        <v>59</v>
      </c>
      <c r="B86" s="31" t="s">
        <v>48</v>
      </c>
      <c r="C86" s="24">
        <v>0</v>
      </c>
      <c r="D86" s="25"/>
      <c r="E86" s="25"/>
      <c r="F86" s="26"/>
    </row>
    <row r="87" spans="1:6" s="27" customFormat="1" ht="25.5">
      <c r="A87" s="30">
        <v>60</v>
      </c>
      <c r="B87" s="31" t="s">
        <v>88</v>
      </c>
      <c r="C87" s="24">
        <v>0</v>
      </c>
      <c r="D87" s="25"/>
      <c r="E87" s="25"/>
      <c r="F87" s="26"/>
    </row>
    <row r="88" spans="1:6" s="27" customFormat="1" ht="25.5">
      <c r="A88" s="30">
        <v>61</v>
      </c>
      <c r="B88" s="31" t="s">
        <v>87</v>
      </c>
      <c r="C88" s="24">
        <v>0</v>
      </c>
      <c r="D88" s="25"/>
      <c r="E88" s="25"/>
      <c r="F88" s="26"/>
    </row>
    <row r="89" spans="1:6" ht="15.75">
      <c r="A89" s="14" t="s">
        <v>107</v>
      </c>
      <c r="B89" s="15"/>
      <c r="C89" s="16"/>
      <c r="D89" s="15"/>
      <c r="E89" s="15"/>
      <c r="F89" s="17"/>
    </row>
  </sheetData>
  <sheetProtection/>
  <mergeCells count="3">
    <mergeCell ref="A1:E1"/>
    <mergeCell ref="D2:E2"/>
    <mergeCell ref="B2:C2"/>
  </mergeCells>
  <conditionalFormatting sqref="C17">
    <cfRule type="colorScale" priority="64" dxfId="0">
      <colorScale>
        <cfvo type="num" val="&quot;&lt;30&quot;"/>
        <cfvo type="num" val="&quot;31-69&quot;"/>
        <cfvo type="num" val="&quot;70-100&quot;"/>
        <color rgb="FFFF7128"/>
        <color rgb="FFFFEB84"/>
        <color rgb="FF63BE7B"/>
      </colorScale>
    </cfRule>
  </conditionalFormatting>
  <conditionalFormatting sqref="D17:D21">
    <cfRule type="colorScale" priority="63" dxfId="0">
      <colorScale>
        <cfvo type="min" val="0"/>
        <cfvo type="max"/>
        <color rgb="FFFF7128"/>
        <color rgb="FFFFEF9C"/>
      </colorScale>
    </cfRule>
  </conditionalFormatting>
  <conditionalFormatting sqref="C24">
    <cfRule type="colorScale" priority="62" dxfId="0">
      <colorScale>
        <cfvo type="num" val="&quot;&lt;30&quot;"/>
        <cfvo type="num" val="&quot;31-69&quot;"/>
        <cfvo type="num" val="&quot;70-100&quot;"/>
        <color rgb="FFFF7128"/>
        <color rgb="FFFFEB84"/>
        <color rgb="FF63BE7B"/>
      </colorScale>
    </cfRule>
  </conditionalFormatting>
  <conditionalFormatting sqref="E4:E15">
    <cfRule type="iconSet" priority="52" dxfId="0">
      <iconSet iconSet="3Arrows">
        <cfvo type="percent" val="0"/>
        <cfvo type="num" val="0.34"/>
        <cfvo type="num" val="0.76"/>
      </iconSet>
    </cfRule>
  </conditionalFormatting>
  <conditionalFormatting sqref="D16">
    <cfRule type="colorScale" priority="51" dxfId="0">
      <colorScale>
        <cfvo type="min" val="0"/>
        <cfvo type="max"/>
        <color rgb="FFFF7128"/>
        <color rgb="FFFFEF9C"/>
      </colorScale>
    </cfRule>
  </conditionalFormatting>
  <conditionalFormatting sqref="C18:C23">
    <cfRule type="iconSet" priority="50" dxfId="0">
      <iconSet iconSet="3TrafficLights1">
        <cfvo type="percent" val="0"/>
        <cfvo type="num" val="2"/>
        <cfvo type="num" val="4"/>
      </iconSet>
    </cfRule>
  </conditionalFormatting>
  <conditionalFormatting sqref="C32">
    <cfRule type="colorScale" priority="40" dxfId="0">
      <colorScale>
        <cfvo type="num" val="&quot;&lt;30&quot;"/>
        <cfvo type="num" val="&quot;31-69&quot;"/>
        <cfvo type="num" val="&quot;70-100&quot;"/>
        <color rgb="FFFF7128"/>
        <color rgb="FFFFEB84"/>
        <color rgb="FF63BE7B"/>
      </colorScale>
    </cfRule>
  </conditionalFormatting>
  <conditionalFormatting sqref="C49">
    <cfRule type="colorScale" priority="39" dxfId="0">
      <colorScale>
        <cfvo type="num" val="&quot;&lt;30&quot;"/>
        <cfvo type="num" val="&quot;31-69&quot;"/>
        <cfvo type="num" val="&quot;70-100&quot;"/>
        <color rgb="FFFF7128"/>
        <color rgb="FFFFEB84"/>
        <color rgb="FF63BE7B"/>
      </colorScale>
    </cfRule>
  </conditionalFormatting>
  <conditionalFormatting sqref="C55">
    <cfRule type="colorScale" priority="38" dxfId="0">
      <colorScale>
        <cfvo type="num" val="&quot;&lt;30&quot;"/>
        <cfvo type="num" val="&quot;31-69&quot;"/>
        <cfvo type="num" val="&quot;70-100&quot;"/>
        <color rgb="FFFF7128"/>
        <color rgb="FFFFEB84"/>
        <color rgb="FF63BE7B"/>
      </colorScale>
    </cfRule>
  </conditionalFormatting>
  <conditionalFormatting sqref="C62">
    <cfRule type="colorScale" priority="37" dxfId="0">
      <colorScale>
        <cfvo type="num" val="&quot;&lt;30&quot;"/>
        <cfvo type="num" val="&quot;31-69&quot;"/>
        <cfvo type="num" val="&quot;70-100&quot;"/>
        <color rgb="FFFF7128"/>
        <color rgb="FFFFEB84"/>
        <color rgb="FF63BE7B"/>
      </colorScale>
    </cfRule>
  </conditionalFormatting>
  <conditionalFormatting sqref="C67">
    <cfRule type="colorScale" priority="36" dxfId="0">
      <colorScale>
        <cfvo type="num" val="&quot;&lt;30&quot;"/>
        <cfvo type="num" val="&quot;31-69&quot;"/>
        <cfvo type="num" val="&quot;70-100&quot;"/>
        <color rgb="FFFF7128"/>
        <color rgb="FFFFEB84"/>
        <color rgb="FF63BE7B"/>
      </colorScale>
    </cfRule>
  </conditionalFormatting>
  <conditionalFormatting sqref="C72">
    <cfRule type="colorScale" priority="35" dxfId="0">
      <colorScale>
        <cfvo type="num" val="&quot;&lt;30&quot;"/>
        <cfvo type="num" val="&quot;31-69&quot;"/>
        <cfvo type="num" val="&quot;70-100&quot;"/>
        <color rgb="FFFF7128"/>
        <color rgb="FFFFEB84"/>
        <color rgb="FF63BE7B"/>
      </colorScale>
    </cfRule>
  </conditionalFormatting>
  <conditionalFormatting sqref="C78">
    <cfRule type="colorScale" priority="34" dxfId="0">
      <colorScale>
        <cfvo type="num" val="&quot;&lt;30&quot;"/>
        <cfvo type="num" val="&quot;31-69&quot;"/>
        <cfvo type="num" val="&quot;70-100&quot;"/>
        <color rgb="FFFF7128"/>
        <color rgb="FFFFEB84"/>
        <color rgb="FF63BE7B"/>
      </colorScale>
    </cfRule>
  </conditionalFormatting>
  <conditionalFormatting sqref="C82">
    <cfRule type="colorScale" priority="33" dxfId="0">
      <colorScale>
        <cfvo type="num" val="&quot;&lt;30&quot;"/>
        <cfvo type="num" val="&quot;31-69&quot;"/>
        <cfvo type="num" val="&quot;70-100&quot;"/>
        <color rgb="FFFF7128"/>
        <color rgb="FFFFEB84"/>
        <color rgb="FF63BE7B"/>
      </colorScale>
    </cfRule>
  </conditionalFormatting>
  <conditionalFormatting sqref="C43">
    <cfRule type="colorScale" priority="32" dxfId="0">
      <colorScale>
        <cfvo type="num" val="&quot;&lt;30&quot;"/>
        <cfvo type="num" val="&quot;31-69&quot;"/>
        <cfvo type="num" val="&quot;70-100&quot;"/>
        <color rgb="FFFF7128"/>
        <color rgb="FFFFEB84"/>
        <color rgb="FF63BE7B"/>
      </colorScale>
    </cfRule>
  </conditionalFormatting>
  <conditionalFormatting sqref="D25:D29 D31">
    <cfRule type="colorScale" priority="22" dxfId="0">
      <colorScale>
        <cfvo type="min" val="0"/>
        <cfvo type="max"/>
        <color rgb="FFFF7128"/>
        <color rgb="FFFFEF9C"/>
      </colorScale>
    </cfRule>
  </conditionalFormatting>
  <conditionalFormatting sqref="C25:C31">
    <cfRule type="iconSet" priority="21" dxfId="0">
      <iconSet iconSet="3TrafficLights1">
        <cfvo type="percent" val="0"/>
        <cfvo type="num" val="2"/>
        <cfvo type="num" val="4"/>
      </iconSet>
    </cfRule>
  </conditionalFormatting>
  <conditionalFormatting sqref="D33:D37 D39:D42">
    <cfRule type="colorScale" priority="20" dxfId="0">
      <colorScale>
        <cfvo type="min" val="0"/>
        <cfvo type="max"/>
        <color rgb="FFFF7128"/>
        <color rgb="FFFFEF9C"/>
      </colorScale>
    </cfRule>
  </conditionalFormatting>
  <conditionalFormatting sqref="C33:C42">
    <cfRule type="iconSet" priority="19" dxfId="0">
      <iconSet iconSet="3TrafficLights1">
        <cfvo type="percent" val="0"/>
        <cfvo type="num" val="2"/>
        <cfvo type="num" val="4"/>
      </iconSet>
    </cfRule>
  </conditionalFormatting>
  <conditionalFormatting sqref="D44:D48">
    <cfRule type="colorScale" priority="18" dxfId="0">
      <colorScale>
        <cfvo type="min" val="0"/>
        <cfvo type="max"/>
        <color rgb="FFFF7128"/>
        <color rgb="FFFFEF9C"/>
      </colorScale>
    </cfRule>
  </conditionalFormatting>
  <conditionalFormatting sqref="C44:C48">
    <cfRule type="iconSet" priority="17" dxfId="0">
      <iconSet iconSet="3TrafficLights1">
        <cfvo type="percent" val="0"/>
        <cfvo type="num" val="2"/>
        <cfvo type="num" val="4"/>
      </iconSet>
    </cfRule>
  </conditionalFormatting>
  <conditionalFormatting sqref="D50:D54">
    <cfRule type="colorScale" priority="16" dxfId="0">
      <colorScale>
        <cfvo type="min" val="0"/>
        <cfvo type="max"/>
        <color rgb="FFFF7128"/>
        <color rgb="FFFFEF9C"/>
      </colorScale>
    </cfRule>
  </conditionalFormatting>
  <conditionalFormatting sqref="C50:C54">
    <cfRule type="iconSet" priority="15" dxfId="0">
      <iconSet iconSet="3TrafficLights1">
        <cfvo type="percent" val="0"/>
        <cfvo type="num" val="2"/>
        <cfvo type="num" val="4"/>
      </iconSet>
    </cfRule>
  </conditionalFormatting>
  <conditionalFormatting sqref="D56:D60">
    <cfRule type="colorScale" priority="14" dxfId="0">
      <colorScale>
        <cfvo type="min" val="0"/>
        <cfvo type="max"/>
        <color rgb="FFFF7128"/>
        <color rgb="FFFFEF9C"/>
      </colorScale>
    </cfRule>
  </conditionalFormatting>
  <conditionalFormatting sqref="C56:C61">
    <cfRule type="iconSet" priority="13" dxfId="0">
      <iconSet iconSet="3TrafficLights1">
        <cfvo type="percent" val="0"/>
        <cfvo type="num" val="2"/>
        <cfvo type="num" val="4"/>
      </iconSet>
    </cfRule>
  </conditionalFormatting>
  <conditionalFormatting sqref="D63:D66">
    <cfRule type="colorScale" priority="12" dxfId="0">
      <colorScale>
        <cfvo type="min" val="0"/>
        <cfvo type="max"/>
        <color rgb="FFFF7128"/>
        <color rgb="FFFFEF9C"/>
      </colorScale>
    </cfRule>
  </conditionalFormatting>
  <conditionalFormatting sqref="C63:C66">
    <cfRule type="iconSet" priority="11" dxfId="0">
      <iconSet iconSet="3TrafficLights1">
        <cfvo type="percent" val="0"/>
        <cfvo type="num" val="2"/>
        <cfvo type="num" val="4"/>
      </iconSet>
    </cfRule>
  </conditionalFormatting>
  <conditionalFormatting sqref="D68:D71">
    <cfRule type="colorScale" priority="10" dxfId="0">
      <colorScale>
        <cfvo type="min" val="0"/>
        <cfvo type="max"/>
        <color rgb="FFFF7128"/>
        <color rgb="FFFFEF9C"/>
      </colorScale>
    </cfRule>
  </conditionalFormatting>
  <conditionalFormatting sqref="C68:C71">
    <cfRule type="iconSet" priority="9" dxfId="0">
      <iconSet iconSet="3TrafficLights1">
        <cfvo type="percent" val="0"/>
        <cfvo type="num" val="2"/>
        <cfvo type="num" val="4"/>
      </iconSet>
    </cfRule>
  </conditionalFormatting>
  <conditionalFormatting sqref="D73:D77">
    <cfRule type="colorScale" priority="8" dxfId="0">
      <colorScale>
        <cfvo type="min" val="0"/>
        <cfvo type="max"/>
        <color rgb="FFFF7128"/>
        <color rgb="FFFFEF9C"/>
      </colorScale>
    </cfRule>
  </conditionalFormatting>
  <conditionalFormatting sqref="C73:C77">
    <cfRule type="iconSet" priority="7" dxfId="0">
      <iconSet iconSet="3TrafficLights1">
        <cfvo type="percent" val="0"/>
        <cfvo type="num" val="2"/>
        <cfvo type="num" val="4"/>
      </iconSet>
    </cfRule>
  </conditionalFormatting>
  <conditionalFormatting sqref="D79:D81">
    <cfRule type="colorScale" priority="6" dxfId="0">
      <colorScale>
        <cfvo type="min" val="0"/>
        <cfvo type="max"/>
        <color rgb="FFFF7128"/>
        <color rgb="FFFFEF9C"/>
      </colorScale>
    </cfRule>
  </conditionalFormatting>
  <conditionalFormatting sqref="C79:C81">
    <cfRule type="iconSet" priority="5" dxfId="0">
      <iconSet iconSet="3TrafficLights1">
        <cfvo type="percent" val="0"/>
        <cfvo type="num" val="2"/>
        <cfvo type="num" val="4"/>
      </iconSet>
    </cfRule>
  </conditionalFormatting>
  <conditionalFormatting sqref="D83:D87">
    <cfRule type="colorScale" priority="4" dxfId="0">
      <colorScale>
        <cfvo type="min" val="0"/>
        <cfvo type="max"/>
        <color rgb="FFFF7128"/>
        <color rgb="FFFFEF9C"/>
      </colorScale>
    </cfRule>
  </conditionalFormatting>
  <conditionalFormatting sqref="C83:C88">
    <cfRule type="iconSet" priority="3" dxfId="0">
      <iconSet iconSet="3TrafficLights1">
        <cfvo type="percent" val="0"/>
        <cfvo type="num" val="2"/>
        <cfvo type="num" val="4"/>
      </iconSet>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Beck</dc:creator>
  <cp:keywords/>
  <dc:description/>
  <cp:lastModifiedBy>kriggans</cp:lastModifiedBy>
  <dcterms:created xsi:type="dcterms:W3CDTF">2011-08-08T14:20:53Z</dcterms:created>
  <dcterms:modified xsi:type="dcterms:W3CDTF">2012-06-19T03:51:36Z</dcterms:modified>
  <cp:category/>
  <cp:version/>
  <cp:contentType/>
  <cp:contentStatus/>
</cp:coreProperties>
</file>